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LIVRAISON\POLOGNE IGA\"/>
    </mc:Choice>
  </mc:AlternateContent>
  <bookViews>
    <workbookView xWindow="0" yWindow="0" windowWidth="19110" windowHeight="10920"/>
  </bookViews>
  <sheets>
    <sheet name="Contrat" sheetId="1" r:id="rId1"/>
    <sheet name="parametres" sheetId="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7" i="1"/>
  <c r="F38" i="1"/>
  <c r="F39" i="1"/>
  <c r="F40" i="1"/>
  <c r="F41" i="1"/>
  <c r="F35" i="1"/>
  <c r="D28" i="1"/>
  <c r="L11" i="4"/>
  <c r="M11" i="4"/>
  <c r="K11" i="4"/>
  <c r="D27" i="1" l="1"/>
  <c r="D26" i="1"/>
  <c r="G4" i="1"/>
</calcChain>
</file>

<file path=xl/sharedStrings.xml><?xml version="1.0" encoding="utf-8"?>
<sst xmlns="http://schemas.openxmlformats.org/spreadsheetml/2006/main" count="102" uniqueCount="75">
  <si>
    <t xml:space="preserve">Dane firmy </t>
  </si>
  <si>
    <t>Nr Klienta:</t>
  </si>
  <si>
    <t>Nr Magic:</t>
  </si>
  <si>
    <t>Nazwa firmy:</t>
  </si>
  <si>
    <t>Adres:</t>
  </si>
  <si>
    <t>Kod pocztowy:</t>
  </si>
  <si>
    <t>Miejscowość:</t>
  </si>
  <si>
    <t>Dane osoby do kontaktu</t>
  </si>
  <si>
    <t>Imię i nazwisko:</t>
  </si>
  <si>
    <t>Nr telefonu stacjonarnego:</t>
  </si>
  <si>
    <t>Nr telefonu komórkowego:</t>
  </si>
  <si>
    <t>Adres e-mail:</t>
  </si>
  <si>
    <t>Sposób dostawy</t>
  </si>
  <si>
    <t>Wybrany sposób:</t>
  </si>
  <si>
    <t>Adres dostawy:</t>
  </si>
  <si>
    <t>Region dostawy:</t>
  </si>
  <si>
    <t>Miejsce odbioru</t>
  </si>
  <si>
    <t>Cena jednostkowa za 1 sprawny pojazd osobowy</t>
  </si>
  <si>
    <t>Mitry Mory (77)</t>
  </si>
  <si>
    <t>Corbas (69)</t>
  </si>
  <si>
    <t>Saint Aignan Grandlieu (44)</t>
  </si>
  <si>
    <t>Garons (30)</t>
  </si>
  <si>
    <t>Castelnau d'Estretefonds (31)</t>
  </si>
  <si>
    <t>Bouchain (59)</t>
  </si>
  <si>
    <t>Lauterbourg (67)</t>
  </si>
  <si>
    <t>Umowa dostawy automatycznej</t>
  </si>
  <si>
    <t>Opłaty netto*</t>
  </si>
  <si>
    <t xml:space="preserve">* Opłaty nie mają zastosowania do pojazdów niesprawnych i znajdujących się poza wyznaczonym obszarem. W przypadku kategorii pajazdów wymienionych na liście Warunków ogólnych dostawy - Załącznik nr 5 zastosowany zostanie specjalny współczynnik. Opłaty te obowiazują przez czas nieokreślony. Wszelkie zmiany opłat bedą odbywać się na warunkach przewidzianych w art. 3.2.1 Warunków ogólnych dostawy. </t>
  </si>
  <si>
    <t>Zawarecie niniejszej umowy dostawy automatycznej jest równoznaczne z akceptacją  niniejszych załączonych warunków ogólnych dostawy oraz zapoznaniem się z ich treścią.</t>
  </si>
  <si>
    <t>Podpis klienta i pieczęć firmy</t>
  </si>
  <si>
    <t>Osoba do kontaktu BCAuto Enchères</t>
  </si>
  <si>
    <t>Poprzedzone adnotacją „Zapoznałem/am się i wyrażam zgodę”</t>
  </si>
  <si>
    <t xml:space="preserve">Siedziba prawna i biuro administracyjne BCAuto Enchères: 5 rue Charles de Gaulle -  94140 ALFORTVILLE </t>
  </si>
  <si>
    <t>Nr tel: +33 143996363 | Fax: 0143996384 | Nr SIRET: 431 708 585 00010</t>
  </si>
  <si>
    <t>Region dostawy</t>
  </si>
  <si>
    <t>Dostawa bezpośrednia</t>
  </si>
  <si>
    <r>
      <t>Uruchomienie usługi dostawy automatycznej wejdzie w życie z chwilą wpłynięcia niniejszej umowy do</t>
    </r>
    <r>
      <rPr>
        <sz val="11"/>
        <color theme="1"/>
        <rFont val="Calibri"/>
        <family val="2"/>
      </rPr>
      <t> </t>
    </r>
    <r>
      <rPr>
        <sz val="11"/>
        <color theme="1"/>
        <rFont val="Calibri"/>
        <family val="2"/>
        <scheme val="minor"/>
      </rPr>
      <t>BCAuto Enchères oraz odebrania przez Podmiot z branży samochodowej wiadomości e-mail z</t>
    </r>
    <r>
      <rPr>
        <sz val="11"/>
        <color theme="1"/>
        <rFont val="Calibri"/>
        <family val="2"/>
      </rPr>
      <t> </t>
    </r>
    <r>
      <rPr>
        <sz val="11"/>
        <color theme="1"/>
        <rFont val="Calibri"/>
        <family val="2"/>
        <scheme val="minor"/>
      </rPr>
      <t>potwierdzeniem od Działu Dostaw BCAuto Enchères.</t>
    </r>
  </si>
  <si>
    <t>Dostawa do HUBu w Poznaniu</t>
  </si>
  <si>
    <t>BCA Poznań</t>
  </si>
  <si>
    <t>UL. RABOWICKA</t>
  </si>
  <si>
    <t>62020 SWARZEDZ</t>
  </si>
  <si>
    <t>direct</t>
  </si>
  <si>
    <t xml:space="preserve">navette </t>
  </si>
  <si>
    <t>navette</t>
  </si>
  <si>
    <t>P4</t>
  </si>
  <si>
    <t>P2</t>
  </si>
  <si>
    <t>P3</t>
  </si>
  <si>
    <t>P1</t>
  </si>
  <si>
    <t>CORBAS</t>
  </si>
  <si>
    <t>BOUCHAIN</t>
  </si>
  <si>
    <t>MITRY</t>
  </si>
  <si>
    <t>LAUTERBOURG</t>
  </si>
  <si>
    <t>CASTELNAU</t>
  </si>
  <si>
    <t>NIMES</t>
  </si>
  <si>
    <t>NANTES</t>
  </si>
  <si>
    <t>POZNAN</t>
  </si>
  <si>
    <t>TARIFS CLIENTS</t>
  </si>
  <si>
    <t>Zachodniopomorskie</t>
  </si>
  <si>
    <t>Lubuskie</t>
  </si>
  <si>
    <t>Kujawsko-Pomorskie</t>
  </si>
  <si>
    <t>Wielkopolskie</t>
  </si>
  <si>
    <t>Łódzkie</t>
  </si>
  <si>
    <t>Pomorskie</t>
  </si>
  <si>
    <t>Warmińsko-Mazurskie</t>
  </si>
  <si>
    <t>Podlaskie</t>
  </si>
  <si>
    <t>Dolnośląskie</t>
  </si>
  <si>
    <t>Opolskie</t>
  </si>
  <si>
    <t>Śląskie</t>
  </si>
  <si>
    <t>Małopolskie</t>
  </si>
  <si>
    <t>Mazowieckie</t>
  </si>
  <si>
    <t>Lubelskie</t>
  </si>
  <si>
    <t>Świętokrzyskie</t>
  </si>
  <si>
    <t>Podkarpackie</t>
  </si>
  <si>
    <t xml:space="preserve"> </t>
  </si>
  <si>
    <t>Przystąpienie do umowy dostawy automatycznej uprawnia BCAuto Encherès do organizowania w sposób automatyczny, bez formalności, dostawy pojazdów zakupionych na stronie www.bcautoencheres.fr, zgodnie ze sposobem dostawy opisanym w niniejszej umowie.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</si>
</sst>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9" tint="-0.24994659260841701"/>
      </top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theme="9" tint="-0.24994659260841701"/>
      </right>
      <top style="thin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3" borderId="0" xfId="0" applyFill="1" applyBorder="1"/>
    <xf numFmtId="0" fontId="0" fillId="3" borderId="1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1" xfId="0" applyFill="1" applyBorder="1"/>
    <xf numFmtId="0" fontId="0" fillId="5" borderId="0" xfId="0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5" borderId="8" xfId="0" applyFill="1" applyBorder="1"/>
    <xf numFmtId="0" fontId="0" fillId="5" borderId="8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5" fillId="6" borderId="0" xfId="0" applyFont="1" applyFill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49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" fontId="0" fillId="0" borderId="0" xfId="0" applyNumberFormat="1"/>
    <xf numFmtId="0" fontId="0" fillId="6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4" borderId="8" xfId="0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6" borderId="0" xfId="0" applyFill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0" xfId="0" applyFill="1" applyAlignment="1">
      <alignment horizontal="left" wrapText="1"/>
    </xf>
    <xf numFmtId="8" fontId="0" fillId="4" borderId="0" xfId="0" applyNumberFormat="1" applyFill="1" applyBorder="1" applyAlignment="1">
      <alignment horizontal="center"/>
    </xf>
    <xf numFmtId="8" fontId="0" fillId="4" borderId="8" xfId="0" applyNumberFormat="1" applyFill="1" applyBorder="1" applyAlignment="1">
      <alignment horizontal="center"/>
    </xf>
    <xf numFmtId="0" fontId="4" fillId="6" borderId="3" xfId="0" applyFont="1" applyFill="1" applyBorder="1" applyAlignment="1">
      <alignment horizontal="left" wrapText="1"/>
    </xf>
    <xf numFmtId="0" fontId="4" fillId="6" borderId="0" xfId="0" applyFont="1" applyFill="1" applyAlignment="1">
      <alignment horizontal="left" wrapText="1"/>
    </xf>
    <xf numFmtId="0" fontId="0" fillId="3" borderId="7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6" borderId="0" xfId="0" applyFont="1" applyFill="1" applyAlignment="1">
      <alignment horizontal="left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4" workbookViewId="0">
      <selection activeCell="H52" sqref="H52"/>
    </sheetView>
  </sheetViews>
  <sheetFormatPr baseColWidth="10" defaultRowHeight="15" x14ac:dyDescent="0.25"/>
  <cols>
    <col min="3" max="3" width="17" customWidth="1"/>
    <col min="5" max="5" width="22.42578125" customWidth="1"/>
    <col min="7" max="7" width="23.28515625" customWidth="1"/>
  </cols>
  <sheetData>
    <row r="1" spans="1:8" x14ac:dyDescent="0.25">
      <c r="A1" s="18"/>
      <c r="B1" s="18"/>
      <c r="C1" s="18"/>
      <c r="D1" s="18"/>
      <c r="E1" s="18"/>
      <c r="F1" s="18"/>
      <c r="G1" s="18"/>
      <c r="H1" s="18"/>
    </row>
    <row r="2" spans="1:8" x14ac:dyDescent="0.25">
      <c r="A2" s="18"/>
      <c r="B2" s="18"/>
      <c r="C2" s="18"/>
      <c r="D2" s="18"/>
      <c r="E2" s="18"/>
      <c r="F2" s="18"/>
      <c r="G2" s="18"/>
      <c r="H2" s="18"/>
    </row>
    <row r="3" spans="1:8" ht="24" customHeight="1" thickBot="1" x14ac:dyDescent="0.4">
      <c r="A3" s="18"/>
      <c r="B3" s="39" t="s">
        <v>25</v>
      </c>
      <c r="C3" s="39"/>
      <c r="D3" s="39"/>
      <c r="E3" s="39"/>
      <c r="F3" s="39"/>
      <c r="G3" s="39"/>
      <c r="H3" s="18"/>
    </row>
    <row r="4" spans="1:8" x14ac:dyDescent="0.25">
      <c r="A4" s="18"/>
      <c r="B4" s="18"/>
      <c r="C4" s="18"/>
      <c r="D4" s="18"/>
      <c r="E4" s="18"/>
      <c r="F4" s="18"/>
      <c r="G4" s="21" t="str">
        <f ca="1">"Alfortville, le "&amp;DAY(TODAY())&amp;"/"&amp;MONTH(TODAY())&amp;"/"&amp;YEAR(TODAY())</f>
        <v>Alfortville, le 28/11/2018</v>
      </c>
      <c r="H4" s="18"/>
    </row>
    <row r="5" spans="1:8" ht="8.25" customHeight="1" x14ac:dyDescent="0.25">
      <c r="A5" s="18"/>
      <c r="B5" s="31"/>
      <c r="C5" s="31"/>
      <c r="D5" s="31"/>
      <c r="E5" s="31"/>
      <c r="F5" s="31"/>
      <c r="G5" s="31"/>
      <c r="H5" s="18"/>
    </row>
    <row r="6" spans="1:8" ht="15" customHeight="1" x14ac:dyDescent="0.25">
      <c r="A6" s="18"/>
      <c r="B6" s="40" t="s">
        <v>74</v>
      </c>
      <c r="C6" s="40"/>
      <c r="D6" s="40"/>
      <c r="E6" s="40"/>
      <c r="F6" s="40"/>
      <c r="G6" s="40"/>
      <c r="H6" s="18"/>
    </row>
    <row r="7" spans="1:8" x14ac:dyDescent="0.25">
      <c r="A7" s="18"/>
      <c r="B7" s="40"/>
      <c r="C7" s="40"/>
      <c r="D7" s="40"/>
      <c r="E7" s="40"/>
      <c r="F7" s="40"/>
      <c r="G7" s="40"/>
      <c r="H7" s="18"/>
    </row>
    <row r="8" spans="1:8" x14ac:dyDescent="0.25">
      <c r="A8" s="18"/>
      <c r="B8" s="41"/>
      <c r="C8" s="41"/>
      <c r="D8" s="41"/>
      <c r="E8" s="41"/>
      <c r="F8" s="41"/>
      <c r="G8" s="41"/>
      <c r="H8" s="18"/>
    </row>
    <row r="9" spans="1:8" ht="8.25" customHeight="1" thickBot="1" x14ac:dyDescent="0.3">
      <c r="A9" s="31"/>
      <c r="B9" s="31"/>
      <c r="C9" s="31"/>
      <c r="D9" s="31"/>
      <c r="E9" s="31"/>
      <c r="F9" s="31"/>
      <c r="G9" s="31"/>
      <c r="H9" s="31"/>
    </row>
    <row r="10" spans="1:8" ht="20.100000000000001" customHeight="1" x14ac:dyDescent="0.25">
      <c r="A10" s="18"/>
      <c r="B10" s="35" t="s">
        <v>0</v>
      </c>
      <c r="C10" s="36"/>
      <c r="D10" s="36"/>
      <c r="E10" s="36"/>
      <c r="F10" s="36"/>
      <c r="G10" s="37"/>
      <c r="H10" s="18"/>
    </row>
    <row r="11" spans="1:8" x14ac:dyDescent="0.25">
      <c r="A11" s="18"/>
      <c r="B11" s="3" t="s">
        <v>1</v>
      </c>
      <c r="C11" s="2"/>
      <c r="D11" s="44"/>
      <c r="E11" s="44"/>
      <c r="F11" s="8"/>
      <c r="G11" s="10"/>
      <c r="H11" s="18"/>
    </row>
    <row r="12" spans="1:8" x14ac:dyDescent="0.25">
      <c r="A12" s="18"/>
      <c r="B12" s="4" t="s">
        <v>2</v>
      </c>
      <c r="C12" s="1"/>
      <c r="D12" s="34"/>
      <c r="E12" s="34"/>
      <c r="F12" s="11"/>
      <c r="G12" s="12"/>
      <c r="H12" s="18"/>
    </row>
    <row r="13" spans="1:8" x14ac:dyDescent="0.25">
      <c r="A13" s="18"/>
      <c r="B13" s="4" t="s">
        <v>3</v>
      </c>
      <c r="C13" s="1"/>
      <c r="D13" s="34"/>
      <c r="E13" s="34"/>
      <c r="F13" s="34"/>
      <c r="G13" s="38"/>
      <c r="H13" s="18"/>
    </row>
    <row r="14" spans="1:8" x14ac:dyDescent="0.25">
      <c r="A14" s="18"/>
      <c r="B14" s="4" t="s">
        <v>4</v>
      </c>
      <c r="C14" s="1"/>
      <c r="D14" s="34"/>
      <c r="E14" s="34"/>
      <c r="F14" s="34"/>
      <c r="G14" s="38"/>
      <c r="H14" s="18"/>
    </row>
    <row r="15" spans="1:8" x14ac:dyDescent="0.25">
      <c r="A15" s="18"/>
      <c r="B15" s="4" t="s">
        <v>5</v>
      </c>
      <c r="C15" s="1"/>
      <c r="D15" s="34"/>
      <c r="E15" s="34"/>
      <c r="F15" s="11"/>
      <c r="G15" s="12"/>
      <c r="H15" s="18"/>
    </row>
    <row r="16" spans="1:8" ht="15.75" thickBot="1" x14ac:dyDescent="0.3">
      <c r="A16" s="18"/>
      <c r="B16" s="6" t="s">
        <v>6</v>
      </c>
      <c r="C16" s="7"/>
      <c r="D16" s="33"/>
      <c r="E16" s="33"/>
      <c r="F16" s="33"/>
      <c r="G16" s="14"/>
      <c r="H16" s="18"/>
    </row>
    <row r="17" spans="1:8" ht="15.75" thickBot="1" x14ac:dyDescent="0.3">
      <c r="A17" s="31"/>
      <c r="B17" s="31"/>
      <c r="C17" s="31"/>
      <c r="D17" s="31"/>
      <c r="E17" s="31"/>
      <c r="F17" s="31"/>
      <c r="G17" s="31"/>
      <c r="H17" s="31"/>
    </row>
    <row r="18" spans="1:8" ht="20.100000000000001" customHeight="1" x14ac:dyDescent="0.25">
      <c r="A18" s="18"/>
      <c r="B18" s="35" t="s">
        <v>7</v>
      </c>
      <c r="C18" s="36"/>
      <c r="D18" s="36"/>
      <c r="E18" s="36"/>
      <c r="F18" s="36"/>
      <c r="G18" s="37"/>
      <c r="H18" s="18"/>
    </row>
    <row r="19" spans="1:8" x14ac:dyDescent="0.25">
      <c r="A19" s="18"/>
      <c r="B19" s="3" t="s">
        <v>8</v>
      </c>
      <c r="C19" s="2"/>
      <c r="D19" s="32"/>
      <c r="E19" s="32"/>
      <c r="F19" s="32"/>
      <c r="G19" s="10"/>
      <c r="H19" s="18"/>
    </row>
    <row r="20" spans="1:8" x14ac:dyDescent="0.25">
      <c r="A20" s="18"/>
      <c r="B20" s="4" t="s">
        <v>9</v>
      </c>
      <c r="C20" s="1"/>
      <c r="D20" s="34"/>
      <c r="E20" s="34"/>
      <c r="F20" s="11"/>
      <c r="G20" s="12"/>
      <c r="H20" s="18"/>
    </row>
    <row r="21" spans="1:8" x14ac:dyDescent="0.25">
      <c r="A21" s="18"/>
      <c r="B21" s="4" t="s">
        <v>10</v>
      </c>
      <c r="C21" s="1"/>
      <c r="D21" s="34"/>
      <c r="E21" s="34"/>
      <c r="F21" s="11"/>
      <c r="G21" s="12"/>
      <c r="H21" s="18"/>
    </row>
    <row r="22" spans="1:8" ht="15.75" thickBot="1" x14ac:dyDescent="0.3">
      <c r="A22" s="18"/>
      <c r="B22" s="6" t="s">
        <v>11</v>
      </c>
      <c r="C22" s="7"/>
      <c r="D22" s="33"/>
      <c r="E22" s="33"/>
      <c r="F22" s="33"/>
      <c r="G22" s="14"/>
      <c r="H22" s="18"/>
    </row>
    <row r="23" spans="1:8" ht="15.75" thickBot="1" x14ac:dyDescent="0.3">
      <c r="A23" s="31"/>
      <c r="B23" s="31"/>
      <c r="C23" s="31"/>
      <c r="D23" s="31"/>
      <c r="E23" s="31"/>
      <c r="F23" s="31"/>
      <c r="G23" s="31"/>
      <c r="H23" s="31"/>
    </row>
    <row r="24" spans="1:8" s="20" customFormat="1" ht="20.100000000000001" customHeight="1" x14ac:dyDescent="0.25">
      <c r="A24" s="19"/>
      <c r="B24" s="35" t="s">
        <v>12</v>
      </c>
      <c r="C24" s="36"/>
      <c r="D24" s="36"/>
      <c r="E24" s="36"/>
      <c r="F24" s="36"/>
      <c r="G24" s="37"/>
      <c r="H24" s="19"/>
    </row>
    <row r="25" spans="1:8" x14ac:dyDescent="0.25">
      <c r="A25" s="18"/>
      <c r="B25" s="3" t="s">
        <v>13</v>
      </c>
      <c r="C25" s="2"/>
      <c r="D25" s="44" t="s">
        <v>35</v>
      </c>
      <c r="E25" s="44"/>
      <c r="F25" s="8"/>
      <c r="G25" s="10"/>
      <c r="H25" s="18"/>
    </row>
    <row r="26" spans="1:8" x14ac:dyDescent="0.25">
      <c r="A26" s="18"/>
      <c r="B26" s="4" t="s">
        <v>14</v>
      </c>
      <c r="C26" s="1"/>
      <c r="D26" s="34" t="str">
        <f>IF($D$25=parametres!$B$2,parametres!$C4,"")</f>
        <v/>
      </c>
      <c r="E26" s="34"/>
      <c r="F26" s="11"/>
      <c r="G26" s="12"/>
      <c r="H26" s="18"/>
    </row>
    <row r="27" spans="1:8" x14ac:dyDescent="0.25">
      <c r="A27" s="18"/>
      <c r="B27" s="4"/>
      <c r="C27" s="1"/>
      <c r="D27" s="34" t="str">
        <f>IF($D$25=parametres!$B$2,parametres!$C5,"")</f>
        <v/>
      </c>
      <c r="E27" s="34"/>
      <c r="F27" s="11"/>
      <c r="G27" s="12"/>
      <c r="H27" s="18"/>
    </row>
    <row r="28" spans="1:8" x14ac:dyDescent="0.25">
      <c r="A28" s="18"/>
      <c r="B28" s="4"/>
      <c r="C28" s="1"/>
      <c r="D28" s="34" t="str">
        <f>IF($D$25=parametres!$B$2,parametres!$C6,"")</f>
        <v/>
      </c>
      <c r="E28" s="34"/>
      <c r="F28" s="11"/>
      <c r="G28" s="12"/>
      <c r="H28" s="18"/>
    </row>
    <row r="29" spans="1:8" x14ac:dyDescent="0.25">
      <c r="A29" s="18"/>
      <c r="B29" s="4" t="s">
        <v>15</v>
      </c>
      <c r="C29" s="1"/>
      <c r="D29" s="43" t="s">
        <v>69</v>
      </c>
      <c r="E29" s="43"/>
      <c r="F29" s="11"/>
      <c r="G29" s="12"/>
      <c r="H29" s="18"/>
    </row>
    <row r="30" spans="1:8" x14ac:dyDescent="0.25">
      <c r="A30" s="18"/>
      <c r="B30" s="4"/>
      <c r="C30" s="1"/>
      <c r="D30" s="1"/>
      <c r="E30" s="1"/>
      <c r="F30" s="1"/>
      <c r="G30" s="5"/>
      <c r="H30" s="18"/>
    </row>
    <row r="31" spans="1:8" x14ac:dyDescent="0.25">
      <c r="A31" s="18"/>
      <c r="B31" s="4"/>
      <c r="C31" s="1"/>
      <c r="D31" s="9"/>
      <c r="E31" s="9"/>
      <c r="F31" s="9"/>
      <c r="G31" s="15"/>
      <c r="H31" s="18"/>
    </row>
    <row r="32" spans="1:8" x14ac:dyDescent="0.25">
      <c r="A32" s="18"/>
      <c r="B32" s="50" t="s">
        <v>26</v>
      </c>
      <c r="C32" s="51"/>
      <c r="D32" s="9" t="s">
        <v>16</v>
      </c>
      <c r="E32" s="9"/>
      <c r="F32" s="9"/>
      <c r="G32" s="16" t="s">
        <v>17</v>
      </c>
      <c r="H32" s="18"/>
    </row>
    <row r="33" spans="1:8" x14ac:dyDescent="0.25">
      <c r="A33" s="18"/>
      <c r="B33" s="4"/>
      <c r="C33" s="1"/>
      <c r="D33" s="9"/>
      <c r="E33" s="9"/>
      <c r="F33" s="9"/>
      <c r="G33" s="15"/>
      <c r="H33" s="18"/>
    </row>
    <row r="34" spans="1:8" x14ac:dyDescent="0.25">
      <c r="A34" s="18"/>
      <c r="B34" s="4"/>
      <c r="C34" s="1"/>
      <c r="D34" s="34"/>
      <c r="E34" s="34"/>
      <c r="F34" s="11"/>
      <c r="G34" s="12"/>
      <c r="H34" s="18"/>
    </row>
    <row r="35" spans="1:8" x14ac:dyDescent="0.25">
      <c r="A35" s="18"/>
      <c r="B35" s="4"/>
      <c r="C35" s="1"/>
      <c r="D35" s="42" t="s">
        <v>18</v>
      </c>
      <c r="E35" s="42"/>
      <c r="F35" s="46">
        <f>IF($D$25=parametres!$B$2,VLOOKUP(Contrat!$D35,parametres!$H$4:$N$10,7,FALSE),VLOOKUP($D35,parametres!$H$4:$N$10,HLOOKUP(VLOOKUP($D$29,parametres!$B$9:$C$24,2,FALSE),parametres!$J$3:$M$11,9,FALSE),FALSE))</f>
        <v>415</v>
      </c>
      <c r="G35" s="47"/>
      <c r="H35" s="18"/>
    </row>
    <row r="36" spans="1:8" x14ac:dyDescent="0.25">
      <c r="A36" s="18"/>
      <c r="B36" s="4"/>
      <c r="C36" s="1"/>
      <c r="D36" s="42" t="s">
        <v>19</v>
      </c>
      <c r="E36" s="42"/>
      <c r="F36" s="46">
        <f>IF($D$25=parametres!$B$2,VLOOKUP(Contrat!$D36,parametres!$H$4:$N$10,7,FALSE),VLOOKUP($D36,parametres!$H$4:$N$10,HLOOKUP(VLOOKUP($D$29,parametres!$B$9:$C$24,2,FALSE),parametres!$J$3:$M$11,9,FALSE),FALSE))</f>
        <v>475</v>
      </c>
      <c r="G36" s="47"/>
      <c r="H36" s="18"/>
    </row>
    <row r="37" spans="1:8" x14ac:dyDescent="0.25">
      <c r="A37" s="18"/>
      <c r="B37" s="4"/>
      <c r="C37" s="1"/>
      <c r="D37" s="42" t="s">
        <v>20</v>
      </c>
      <c r="E37" s="42"/>
      <c r="F37" s="46">
        <f>IF($D$25=parametres!$B$2,VLOOKUP(Contrat!$D37,parametres!$H$4:$N$10,7,FALSE),VLOOKUP($D37,parametres!$H$4:$N$10,HLOOKUP(VLOOKUP($D$29,parametres!$B$9:$C$24,2,FALSE),parametres!$J$3:$M$11,9,FALSE),FALSE))</f>
        <v>470</v>
      </c>
      <c r="G37" s="47"/>
      <c r="H37" s="18"/>
    </row>
    <row r="38" spans="1:8" x14ac:dyDescent="0.25">
      <c r="A38" s="18"/>
      <c r="B38" s="4"/>
      <c r="C38" s="1"/>
      <c r="D38" s="42" t="s">
        <v>21</v>
      </c>
      <c r="E38" s="42"/>
      <c r="F38" s="46">
        <f>IF($D$25=parametres!$B$2,VLOOKUP(Contrat!$D38,parametres!$H$4:$N$10,7,FALSE),VLOOKUP($D38,parametres!$H$4:$N$10,HLOOKUP(VLOOKUP($D$29,parametres!$B$9:$C$24,2,FALSE),parametres!$J$3:$M$11,9,FALSE),FALSE))</f>
        <v>500</v>
      </c>
      <c r="G38" s="47"/>
      <c r="H38" s="18"/>
    </row>
    <row r="39" spans="1:8" x14ac:dyDescent="0.25">
      <c r="A39" s="18"/>
      <c r="B39" s="4"/>
      <c r="C39" s="1"/>
      <c r="D39" s="42" t="s">
        <v>22</v>
      </c>
      <c r="E39" s="42"/>
      <c r="F39" s="46">
        <f>IF($D$25=parametres!$B$2,VLOOKUP(Contrat!$D39,parametres!$H$4:$N$10,7,FALSE),VLOOKUP($D39,parametres!$H$4:$N$10,HLOOKUP(VLOOKUP($D$29,parametres!$B$9:$C$24,2,FALSE),parametres!$J$3:$M$11,9,FALSE),FALSE))</f>
        <v>480</v>
      </c>
      <c r="G39" s="47"/>
      <c r="H39" s="18"/>
    </row>
    <row r="40" spans="1:8" x14ac:dyDescent="0.25">
      <c r="A40" s="18"/>
      <c r="B40" s="4"/>
      <c r="C40" s="1"/>
      <c r="D40" s="42" t="s">
        <v>23</v>
      </c>
      <c r="E40" s="42"/>
      <c r="F40" s="46">
        <f>IF($D$25=parametres!$B$2,VLOOKUP(Contrat!$D40,parametres!$H$4:$N$10,7,FALSE),VLOOKUP($D40,parametres!$H$4:$N$10,HLOOKUP(VLOOKUP($D$29,parametres!$B$9:$C$24,2,FALSE),parametres!$J$3:$M$11,9,FALSE),FALSE))</f>
        <v>335</v>
      </c>
      <c r="G40" s="47"/>
      <c r="H40" s="18"/>
    </row>
    <row r="41" spans="1:8" x14ac:dyDescent="0.25">
      <c r="A41" s="18"/>
      <c r="B41" s="4"/>
      <c r="C41" s="1"/>
      <c r="D41" s="17" t="s">
        <v>24</v>
      </c>
      <c r="E41" s="17"/>
      <c r="F41" s="46">
        <f>IF($D$25=parametres!$B$2,VLOOKUP(Contrat!$D41,parametres!$H$4:$N$10,7,FALSE),VLOOKUP($D41,parametres!$H$4:$N$10,HLOOKUP(VLOOKUP($D$29,parametres!$B$9:$C$24,2,FALSE),parametres!$J$3:$M$11,9,FALSE),FALSE))</f>
        <v>435</v>
      </c>
      <c r="G41" s="47"/>
      <c r="H41" s="18"/>
    </row>
    <row r="42" spans="1:8" ht="15.75" thickBot="1" x14ac:dyDescent="0.3">
      <c r="A42" s="18"/>
      <c r="B42" s="6"/>
      <c r="C42" s="7"/>
      <c r="D42" s="13"/>
      <c r="E42" s="13"/>
      <c r="F42" s="13"/>
      <c r="G42" s="14"/>
      <c r="H42" s="18"/>
    </row>
    <row r="43" spans="1:8" x14ac:dyDescent="0.25">
      <c r="A43" s="18"/>
      <c r="B43" s="48" t="s">
        <v>27</v>
      </c>
      <c r="C43" s="48"/>
      <c r="D43" s="48"/>
      <c r="E43" s="48"/>
      <c r="F43" s="48"/>
      <c r="G43" s="48"/>
      <c r="H43" s="18"/>
    </row>
    <row r="44" spans="1:8" x14ac:dyDescent="0.25">
      <c r="A44" s="18"/>
      <c r="B44" s="49"/>
      <c r="C44" s="49"/>
      <c r="D44" s="49"/>
      <c r="E44" s="49"/>
      <c r="F44" s="49"/>
      <c r="G44" s="49"/>
      <c r="H44" s="18"/>
    </row>
    <row r="45" spans="1:8" x14ac:dyDescent="0.25">
      <c r="A45" s="18"/>
      <c r="B45" s="49"/>
      <c r="C45" s="49"/>
      <c r="D45" s="49"/>
      <c r="E45" s="49"/>
      <c r="F45" s="49"/>
      <c r="G45" s="49"/>
      <c r="H45" s="18"/>
    </row>
    <row r="46" spans="1:8" x14ac:dyDescent="0.25">
      <c r="A46" s="18"/>
      <c r="B46" s="49"/>
      <c r="C46" s="49"/>
      <c r="D46" s="49"/>
      <c r="E46" s="49"/>
      <c r="F46" s="49"/>
      <c r="G46" s="49"/>
      <c r="H46" s="18"/>
    </row>
    <row r="47" spans="1:8" x14ac:dyDescent="0.25">
      <c r="A47" s="18"/>
      <c r="B47" s="31"/>
      <c r="C47" s="31"/>
      <c r="D47" s="31"/>
      <c r="E47" s="31"/>
      <c r="F47" s="31"/>
      <c r="G47" s="31"/>
      <c r="H47" s="18"/>
    </row>
    <row r="48" spans="1:8" ht="15" customHeight="1" x14ac:dyDescent="0.25">
      <c r="A48" s="18"/>
      <c r="B48" s="45" t="s">
        <v>28</v>
      </c>
      <c r="C48" s="45"/>
      <c r="D48" s="45"/>
      <c r="E48" s="45"/>
      <c r="F48" s="45"/>
      <c r="G48" s="45"/>
      <c r="H48" s="18"/>
    </row>
    <row r="49" spans="1:8" x14ac:dyDescent="0.25">
      <c r="A49" s="18"/>
      <c r="B49" s="45"/>
      <c r="C49" s="45"/>
      <c r="D49" s="45"/>
      <c r="E49" s="45"/>
      <c r="F49" s="45"/>
      <c r="G49" s="45"/>
      <c r="H49" s="18"/>
    </row>
    <row r="50" spans="1:8" x14ac:dyDescent="0.25">
      <c r="A50" s="18"/>
      <c r="B50" s="31"/>
      <c r="C50" s="31"/>
      <c r="D50" s="31"/>
      <c r="E50" s="31"/>
      <c r="F50" s="31"/>
      <c r="G50" s="31"/>
      <c r="H50" s="18"/>
    </row>
    <row r="51" spans="1:8" ht="15" customHeight="1" x14ac:dyDescent="0.25">
      <c r="A51" s="18"/>
      <c r="B51" s="45" t="s">
        <v>36</v>
      </c>
      <c r="C51" s="45"/>
      <c r="D51" s="45"/>
      <c r="E51" s="45"/>
      <c r="F51" s="45"/>
      <c r="G51" s="45"/>
      <c r="H51" s="18"/>
    </row>
    <row r="52" spans="1:8" x14ac:dyDescent="0.25">
      <c r="A52" s="18"/>
      <c r="B52" s="45"/>
      <c r="C52" s="45"/>
      <c r="D52" s="45"/>
      <c r="E52" s="45"/>
      <c r="F52" s="45"/>
      <c r="G52" s="45"/>
      <c r="H52" s="18"/>
    </row>
    <row r="53" spans="1:8" x14ac:dyDescent="0.25">
      <c r="A53" s="18"/>
      <c r="B53" s="45"/>
      <c r="C53" s="45"/>
      <c r="D53" s="45"/>
      <c r="E53" s="45"/>
      <c r="F53" s="45"/>
      <c r="G53" s="45"/>
      <c r="H53" s="18"/>
    </row>
    <row r="54" spans="1:8" x14ac:dyDescent="0.25">
      <c r="A54" s="18"/>
      <c r="B54" s="31"/>
      <c r="C54" s="31"/>
      <c r="D54" s="31"/>
      <c r="E54" s="31"/>
      <c r="F54" s="31"/>
      <c r="G54" s="31"/>
      <c r="H54" s="18"/>
    </row>
    <row r="55" spans="1:8" x14ac:dyDescent="0.25">
      <c r="A55" s="18"/>
      <c r="B55" s="54" t="s">
        <v>29</v>
      </c>
      <c r="C55" s="54"/>
      <c r="D55" s="18"/>
      <c r="E55" s="18"/>
      <c r="F55" s="52" t="s">
        <v>30</v>
      </c>
      <c r="G55" s="52"/>
      <c r="H55" s="18"/>
    </row>
    <row r="56" spans="1:8" ht="15" customHeight="1" x14ac:dyDescent="0.25">
      <c r="A56" s="18"/>
      <c r="B56" s="49" t="s">
        <v>31</v>
      </c>
      <c r="C56" s="49"/>
      <c r="D56" s="49"/>
      <c r="E56" s="49"/>
      <c r="F56" s="55"/>
      <c r="G56" s="55"/>
      <c r="H56" s="18"/>
    </row>
    <row r="57" spans="1:8" x14ac:dyDescent="0.25">
      <c r="A57" s="18"/>
      <c r="B57" s="18"/>
      <c r="C57" s="18"/>
      <c r="D57" s="18"/>
      <c r="E57" s="18"/>
      <c r="F57" s="18"/>
      <c r="G57" s="18"/>
      <c r="H57" s="18"/>
    </row>
    <row r="58" spans="1:8" x14ac:dyDescent="0.25">
      <c r="A58" s="18"/>
      <c r="B58" s="18"/>
      <c r="C58" s="18"/>
      <c r="D58" s="18"/>
      <c r="E58" s="18"/>
      <c r="F58" s="18"/>
      <c r="G58" s="18"/>
      <c r="H58" s="18"/>
    </row>
    <row r="59" spans="1:8" x14ac:dyDescent="0.25">
      <c r="A59" s="18"/>
      <c r="B59" s="18"/>
      <c r="C59" s="18"/>
      <c r="D59" s="18"/>
      <c r="E59" s="18"/>
      <c r="F59" s="18"/>
      <c r="G59" s="18"/>
      <c r="H59" s="18"/>
    </row>
    <row r="60" spans="1:8" x14ac:dyDescent="0.25">
      <c r="A60" s="18"/>
      <c r="B60" s="18"/>
      <c r="C60" s="18"/>
      <c r="D60" s="18"/>
      <c r="E60" s="18"/>
      <c r="F60" s="18"/>
      <c r="G60" s="18"/>
      <c r="H60" s="18"/>
    </row>
    <row r="61" spans="1:8" x14ac:dyDescent="0.25">
      <c r="A61" s="18"/>
      <c r="B61" s="53" t="s">
        <v>32</v>
      </c>
      <c r="C61" s="53"/>
      <c r="D61" s="53"/>
      <c r="E61" s="53"/>
      <c r="F61" s="53"/>
      <c r="G61" s="53"/>
      <c r="H61" s="18"/>
    </row>
    <row r="62" spans="1:8" x14ac:dyDescent="0.25">
      <c r="A62" s="18"/>
      <c r="B62" s="53" t="s">
        <v>33</v>
      </c>
      <c r="C62" s="53"/>
      <c r="D62" s="53"/>
      <c r="E62" s="53"/>
      <c r="F62" s="53"/>
      <c r="G62" s="53"/>
      <c r="H62" s="18"/>
    </row>
  </sheetData>
  <mergeCells count="51">
    <mergeCell ref="B56:E56"/>
    <mergeCell ref="F55:G55"/>
    <mergeCell ref="B61:G61"/>
    <mergeCell ref="B62:G62"/>
    <mergeCell ref="B55:C55"/>
    <mergeCell ref="F56:G56"/>
    <mergeCell ref="B51:G53"/>
    <mergeCell ref="B24:G24"/>
    <mergeCell ref="D25:E25"/>
    <mergeCell ref="D20:E20"/>
    <mergeCell ref="D21:E21"/>
    <mergeCell ref="F40:G40"/>
    <mergeCell ref="F41:G41"/>
    <mergeCell ref="B43:G46"/>
    <mergeCell ref="B32:C32"/>
    <mergeCell ref="B48:G49"/>
    <mergeCell ref="F35:G35"/>
    <mergeCell ref="F36:G36"/>
    <mergeCell ref="F37:G37"/>
    <mergeCell ref="F38:G38"/>
    <mergeCell ref="F39:G39"/>
    <mergeCell ref="B54:G54"/>
    <mergeCell ref="B3:G3"/>
    <mergeCell ref="B6:G8"/>
    <mergeCell ref="D38:E38"/>
    <mergeCell ref="D39:E39"/>
    <mergeCell ref="D40:E40"/>
    <mergeCell ref="D26:E26"/>
    <mergeCell ref="D27:E27"/>
    <mergeCell ref="D28:E28"/>
    <mergeCell ref="D29:E29"/>
    <mergeCell ref="D34:E34"/>
    <mergeCell ref="D35:E35"/>
    <mergeCell ref="D36:E36"/>
    <mergeCell ref="D37:E37"/>
    <mergeCell ref="D11:E11"/>
    <mergeCell ref="D12:E12"/>
    <mergeCell ref="B5:G5"/>
    <mergeCell ref="A9:H9"/>
    <mergeCell ref="A23:H23"/>
    <mergeCell ref="B47:G47"/>
    <mergeCell ref="B50:G50"/>
    <mergeCell ref="A17:H17"/>
    <mergeCell ref="D19:F19"/>
    <mergeCell ref="D22:F22"/>
    <mergeCell ref="D15:E15"/>
    <mergeCell ref="B18:G18"/>
    <mergeCell ref="B10:G10"/>
    <mergeCell ref="D13:G13"/>
    <mergeCell ref="D14:G14"/>
    <mergeCell ref="D16:F16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parametres!$B$1:$B$2</xm:f>
          </x14:formula1>
          <xm:sqref>D25:E25</xm:sqref>
        </x14:dataValidation>
        <x14:dataValidation type="list" allowBlank="1" showInputMessage="1" showErrorMessage="1">
          <x14:formula1>
            <xm:f>parametres!$B$9:$B$25</xm:f>
          </x14:formula1>
          <xm:sqref>D29:E29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C11" sqref="C11"/>
    </sheetView>
  </sheetViews>
  <sheetFormatPr baseColWidth="10" defaultRowHeight="15" x14ac:dyDescent="0.25"/>
  <cols>
    <col min="2" max="2" width="16.28515625" customWidth="1"/>
  </cols>
  <sheetData>
    <row r="1" spans="1:14" x14ac:dyDescent="0.25">
      <c r="A1" t="s">
        <v>41</v>
      </c>
      <c r="B1" t="s">
        <v>35</v>
      </c>
      <c r="K1" s="28" t="s">
        <v>56</v>
      </c>
    </row>
    <row r="2" spans="1:14" x14ac:dyDescent="0.25">
      <c r="A2" t="s">
        <v>42</v>
      </c>
      <c r="B2" t="s">
        <v>37</v>
      </c>
      <c r="E2" s="26"/>
      <c r="H2" s="23"/>
    </row>
    <row r="3" spans="1:14" x14ac:dyDescent="0.25">
      <c r="E3" s="26"/>
      <c r="H3" s="23"/>
      <c r="J3" s="29" t="s">
        <v>47</v>
      </c>
      <c r="K3" s="29" t="s">
        <v>45</v>
      </c>
      <c r="L3" s="29" t="s">
        <v>46</v>
      </c>
      <c r="M3" s="29" t="s">
        <v>44</v>
      </c>
      <c r="N3" s="29" t="s">
        <v>55</v>
      </c>
    </row>
    <row r="4" spans="1:14" x14ac:dyDescent="0.25">
      <c r="A4" s="22" t="s">
        <v>43</v>
      </c>
      <c r="B4" t="s">
        <v>34</v>
      </c>
      <c r="C4" s="23" t="s">
        <v>38</v>
      </c>
      <c r="E4" s="26"/>
      <c r="H4" s="25" t="s">
        <v>20</v>
      </c>
      <c r="I4" s="28" t="s">
        <v>54</v>
      </c>
      <c r="J4" s="27">
        <v>450</v>
      </c>
      <c r="K4" s="27">
        <v>470</v>
      </c>
      <c r="L4" s="27">
        <v>458</v>
      </c>
      <c r="M4" s="27">
        <v>470</v>
      </c>
      <c r="N4" s="27">
        <v>375</v>
      </c>
    </row>
    <row r="5" spans="1:14" x14ac:dyDescent="0.25">
      <c r="A5" s="22"/>
      <c r="C5" s="25" t="s">
        <v>39</v>
      </c>
      <c r="E5" s="26"/>
      <c r="H5" s="25" t="s">
        <v>21</v>
      </c>
      <c r="I5" s="28" t="s">
        <v>53</v>
      </c>
      <c r="J5" s="27">
        <v>480</v>
      </c>
      <c r="K5" s="27">
        <v>500</v>
      </c>
      <c r="L5" s="27">
        <v>488</v>
      </c>
      <c r="M5" s="27">
        <v>500</v>
      </c>
      <c r="N5" s="27">
        <v>405</v>
      </c>
    </row>
    <row r="6" spans="1:14" x14ac:dyDescent="0.25">
      <c r="C6" s="25" t="s">
        <v>40</v>
      </c>
      <c r="E6" s="26"/>
      <c r="H6" s="25" t="s">
        <v>22</v>
      </c>
      <c r="I6" s="28" t="s">
        <v>52</v>
      </c>
      <c r="J6" s="27">
        <v>460</v>
      </c>
      <c r="K6" s="27">
        <v>480</v>
      </c>
      <c r="L6" s="27">
        <v>468</v>
      </c>
      <c r="M6" s="27">
        <v>480</v>
      </c>
      <c r="N6" s="27">
        <v>385</v>
      </c>
    </row>
    <row r="7" spans="1:14" x14ac:dyDescent="0.25">
      <c r="C7" s="25"/>
      <c r="E7" s="26"/>
      <c r="H7" s="24" t="s">
        <v>24</v>
      </c>
      <c r="I7" s="28" t="s">
        <v>51</v>
      </c>
      <c r="J7" s="27">
        <v>415</v>
      </c>
      <c r="K7" s="27">
        <v>435</v>
      </c>
      <c r="L7" s="27">
        <v>423</v>
      </c>
      <c r="M7" s="27">
        <v>435</v>
      </c>
      <c r="N7" s="27">
        <v>340</v>
      </c>
    </row>
    <row r="8" spans="1:14" x14ac:dyDescent="0.25">
      <c r="C8" s="25"/>
      <c r="E8" s="26"/>
      <c r="H8" s="25" t="s">
        <v>18</v>
      </c>
      <c r="I8" s="28" t="s">
        <v>50</v>
      </c>
      <c r="J8" s="27">
        <v>395</v>
      </c>
      <c r="K8" s="27">
        <v>415</v>
      </c>
      <c r="L8" s="27">
        <v>403</v>
      </c>
      <c r="M8" s="27">
        <v>415</v>
      </c>
      <c r="N8" s="27">
        <v>320</v>
      </c>
    </row>
    <row r="9" spans="1:14" x14ac:dyDescent="0.25">
      <c r="A9" s="22" t="s">
        <v>41</v>
      </c>
      <c r="B9" t="s">
        <v>73</v>
      </c>
      <c r="C9" s="25"/>
      <c r="E9" s="26"/>
      <c r="H9" s="25" t="s">
        <v>23</v>
      </c>
      <c r="I9" s="28" t="s">
        <v>49</v>
      </c>
      <c r="J9" s="27">
        <v>315</v>
      </c>
      <c r="K9" s="27">
        <v>335</v>
      </c>
      <c r="L9" s="27">
        <v>323</v>
      </c>
      <c r="M9" s="27">
        <v>335</v>
      </c>
      <c r="N9" s="27">
        <v>240</v>
      </c>
    </row>
    <row r="10" spans="1:14" x14ac:dyDescent="0.25">
      <c r="A10" t="s">
        <v>34</v>
      </c>
      <c r="B10" t="s">
        <v>57</v>
      </c>
      <c r="C10" s="25" t="s">
        <v>47</v>
      </c>
      <c r="E10" s="26"/>
      <c r="H10" s="25" t="s">
        <v>19</v>
      </c>
      <c r="I10" s="28" t="s">
        <v>48</v>
      </c>
      <c r="J10" s="27">
        <v>455</v>
      </c>
      <c r="K10" s="27">
        <v>475</v>
      </c>
      <c r="L10" s="27">
        <v>463</v>
      </c>
      <c r="M10" s="27">
        <v>475</v>
      </c>
      <c r="N10" s="27">
        <v>380</v>
      </c>
    </row>
    <row r="11" spans="1:14" x14ac:dyDescent="0.25">
      <c r="B11" t="s">
        <v>58</v>
      </c>
      <c r="C11" s="25" t="s">
        <v>47</v>
      </c>
      <c r="E11" s="26"/>
      <c r="H11" s="23"/>
      <c r="J11" s="30">
        <v>3</v>
      </c>
      <c r="K11" s="30">
        <f>J11+1</f>
        <v>4</v>
      </c>
      <c r="L11" s="30">
        <f t="shared" ref="L11:M11" si="0">K11+1</f>
        <v>5</v>
      </c>
      <c r="M11" s="30">
        <f t="shared" si="0"/>
        <v>6</v>
      </c>
    </row>
    <row r="12" spans="1:14" x14ac:dyDescent="0.25">
      <c r="B12" t="s">
        <v>59</v>
      </c>
      <c r="C12" s="25" t="s">
        <v>47</v>
      </c>
      <c r="J12" s="23"/>
    </row>
    <row r="13" spans="1:14" x14ac:dyDescent="0.25">
      <c r="B13" t="s">
        <v>60</v>
      </c>
      <c r="C13" s="25" t="s">
        <v>47</v>
      </c>
      <c r="J13" s="25"/>
    </row>
    <row r="14" spans="1:14" x14ac:dyDescent="0.25">
      <c r="B14" t="s">
        <v>61</v>
      </c>
      <c r="C14" s="25" t="s">
        <v>47</v>
      </c>
      <c r="J14" s="25"/>
    </row>
    <row r="15" spans="1:14" x14ac:dyDescent="0.25">
      <c r="B15" t="s">
        <v>62</v>
      </c>
      <c r="C15" s="25" t="s">
        <v>45</v>
      </c>
      <c r="J15" s="25"/>
    </row>
    <row r="16" spans="1:14" x14ac:dyDescent="0.25">
      <c r="B16" t="s">
        <v>63</v>
      </c>
      <c r="C16" s="25" t="s">
        <v>45</v>
      </c>
      <c r="J16" s="25"/>
    </row>
    <row r="17" spans="2:10" x14ac:dyDescent="0.25">
      <c r="B17" t="s">
        <v>64</v>
      </c>
      <c r="C17" s="25" t="s">
        <v>45</v>
      </c>
      <c r="J17" s="25"/>
    </row>
    <row r="18" spans="2:10" x14ac:dyDescent="0.25">
      <c r="B18" t="s">
        <v>65</v>
      </c>
      <c r="C18" s="25" t="s">
        <v>46</v>
      </c>
      <c r="J18" s="25"/>
    </row>
    <row r="19" spans="2:10" x14ac:dyDescent="0.25">
      <c r="B19" t="s">
        <v>66</v>
      </c>
      <c r="C19" s="25" t="s">
        <v>46</v>
      </c>
      <c r="J19" s="24"/>
    </row>
    <row r="20" spans="2:10" x14ac:dyDescent="0.25">
      <c r="B20" t="s">
        <v>67</v>
      </c>
      <c r="C20" s="25" t="s">
        <v>46</v>
      </c>
      <c r="J20" s="23"/>
    </row>
    <row r="21" spans="2:10" x14ac:dyDescent="0.25">
      <c r="B21" t="s">
        <v>68</v>
      </c>
      <c r="C21" s="25" t="s">
        <v>46</v>
      </c>
      <c r="J21" s="23"/>
    </row>
    <row r="22" spans="2:10" x14ac:dyDescent="0.25">
      <c r="B22" t="s">
        <v>69</v>
      </c>
      <c r="C22" s="25" t="s">
        <v>44</v>
      </c>
      <c r="E22" s="26"/>
    </row>
    <row r="23" spans="2:10" x14ac:dyDescent="0.25">
      <c r="B23" t="s">
        <v>70</v>
      </c>
      <c r="C23" s="25" t="s">
        <v>44</v>
      </c>
      <c r="E23" s="26"/>
    </row>
    <row r="24" spans="2:10" x14ac:dyDescent="0.25">
      <c r="B24" t="s">
        <v>71</v>
      </c>
      <c r="C24" s="25" t="s">
        <v>44</v>
      </c>
      <c r="E24" s="26"/>
    </row>
    <row r="25" spans="2:10" x14ac:dyDescent="0.25">
      <c r="B25" t="s">
        <v>72</v>
      </c>
      <c r="C25" s="25" t="s">
        <v>44</v>
      </c>
      <c r="E25" s="26"/>
    </row>
    <row r="26" spans="2:10" x14ac:dyDescent="0.25">
      <c r="E26" s="26"/>
    </row>
    <row r="27" spans="2:10" x14ac:dyDescent="0.25">
      <c r="E27" s="26"/>
    </row>
    <row r="28" spans="2:10" x14ac:dyDescent="0.25">
      <c r="E28" s="26"/>
    </row>
    <row r="29" spans="2:10" x14ac:dyDescent="0.25">
      <c r="E29" s="26"/>
    </row>
    <row r="30" spans="2:10" x14ac:dyDescent="0.25">
      <c r="E30" s="26"/>
    </row>
    <row r="31" spans="2:10" x14ac:dyDescent="0.25">
      <c r="E31" s="26"/>
    </row>
    <row r="37" spans="5:5" x14ac:dyDescent="0.25">
      <c r="E37" s="26"/>
    </row>
    <row r="38" spans="5:5" x14ac:dyDescent="0.25">
      <c r="E38" s="26"/>
    </row>
    <row r="39" spans="5:5" x14ac:dyDescent="0.25">
      <c r="E39" s="26"/>
    </row>
    <row r="40" spans="5:5" x14ac:dyDescent="0.25">
      <c r="E40" s="26"/>
    </row>
    <row r="41" spans="5:5" x14ac:dyDescent="0.25">
      <c r="E41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Contrat</vt:lpstr>
      <vt:lpstr>parametres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 Wyrebiak</dc:creator>
  <cp:lastModifiedBy>Iga Wyrebiak</cp:lastModifiedBy>
  <cp:lastPrinted>2018-11-28T12:17:11Z</cp:lastPrinted>
  <dcterms:created xsi:type="dcterms:W3CDTF">2018-11-19T15:56:58Z</dcterms:created>
  <dcterms:modified xsi:type="dcterms:W3CDTF">2018-11-28T12:22:12Z</dcterms:modified>
</cp:coreProperties>
</file>